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7970" windowHeight="6825"/>
  </bookViews>
  <sheets>
    <sheet name="Calcolo contributo" sheetId="7" r:id="rId1"/>
  </sheets>
  <calcPr calcId="152511"/>
</workbook>
</file>

<file path=xl/calcChain.xml><?xml version="1.0" encoding="utf-8"?>
<calcChain xmlns="http://schemas.openxmlformats.org/spreadsheetml/2006/main">
  <c r="H12" i="7" l="1"/>
  <c r="E22" i="7" l="1"/>
  <c r="E21" i="7"/>
  <c r="E20" i="7"/>
  <c r="E19" i="7"/>
  <c r="E18" i="7"/>
  <c r="E17" i="7"/>
  <c r="E16" i="7"/>
  <c r="E15" i="7"/>
  <c r="E14" i="7"/>
  <c r="E13" i="7"/>
  <c r="G13" i="7"/>
  <c r="E12" i="7"/>
  <c r="E23" i="7" l="1"/>
  <c r="F13" i="7"/>
  <c r="H13" i="7" l="1"/>
  <c r="G14" i="7" s="1"/>
  <c r="F14" i="7" l="1"/>
  <c r="H14" i="7" l="1"/>
  <c r="G15" i="7" s="1"/>
  <c r="F15" i="7" l="1"/>
  <c r="H15" i="7" l="1"/>
  <c r="G16" i="7" s="1"/>
  <c r="F16" i="7" l="1"/>
  <c r="H16" i="7" l="1"/>
  <c r="G17" i="7" s="1"/>
  <c r="F17" i="7" l="1"/>
  <c r="H17" i="7" l="1"/>
  <c r="G18" i="7" s="1"/>
  <c r="F18" i="7" l="1"/>
  <c r="H18" i="7" s="1"/>
  <c r="G19" i="7" l="1"/>
  <c r="F19" i="7" l="1"/>
  <c r="H19" i="7" s="1"/>
  <c r="G20" i="7" l="1"/>
  <c r="F20" i="7" l="1"/>
  <c r="H20" i="7" s="1"/>
  <c r="G21" i="7" l="1"/>
  <c r="F21" i="7" l="1"/>
  <c r="H21" i="7" s="1"/>
  <c r="G22" i="7" l="1"/>
  <c r="G23" i="7" l="1"/>
  <c r="E25" i="7" s="1"/>
  <c r="F22" i="7"/>
  <c r="H22" i="7" l="1"/>
  <c r="F23" i="7"/>
</calcChain>
</file>

<file path=xl/sharedStrings.xml><?xml version="1.0" encoding="utf-8"?>
<sst xmlns="http://schemas.openxmlformats.org/spreadsheetml/2006/main" count="15" uniqueCount="15">
  <si>
    <t>Finanziamento</t>
  </si>
  <si>
    <t>Tasso</t>
  </si>
  <si>
    <t>Rata</t>
  </si>
  <si>
    <t>Quota capitale</t>
  </si>
  <si>
    <t>Quota interessi</t>
  </si>
  <si>
    <t>Debito residuo</t>
  </si>
  <si>
    <t>Totale</t>
  </si>
  <si>
    <t>Tempo (Anno)</t>
  </si>
  <si>
    <t>Tempo (semestre)</t>
  </si>
  <si>
    <t>Semestri</t>
  </si>
  <si>
    <t>Visualizza risultato</t>
  </si>
  <si>
    <t>Inserisci importo</t>
  </si>
  <si>
    <t>Campo editabile per l'immissione dell'importo del finanziamento</t>
  </si>
  <si>
    <t>Campo di visualizzazione del risultato</t>
  </si>
  <si>
    <t>MISURA "BENI STRUMENTALI" - FOGLIO DI CALCOLO DEL CONTRIBUTO MISE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</si>
</sst>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i/>
      <sz val="11"/>
      <name val="Arial"/>
      <family val="2"/>
    </font>
    <font>
      <b/>
      <sz val="10"/>
      <color theme="1" tint="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0" fillId="0" borderId="2" xfId="0" applyNumberFormat="1" applyBorder="1"/>
    <xf numFmtId="164" fontId="2" fillId="0" borderId="1" xfId="0" applyNumberFormat="1" applyFont="1" applyFill="1" applyBorder="1"/>
    <xf numFmtId="0" fontId="0" fillId="0" borderId="0" xfId="0" applyAlignment="1"/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0" fontId="2" fillId="4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64" fontId="6" fillId="0" borderId="2" xfId="0" applyNumberFormat="1" applyFont="1" applyBorder="1"/>
    <xf numFmtId="164" fontId="6" fillId="0" borderId="1" xfId="0" applyNumberFormat="1" applyFont="1" applyBorder="1"/>
    <xf numFmtId="164" fontId="7" fillId="0" borderId="1" xfId="0" applyNumberFormat="1" applyFont="1" applyFill="1" applyBorder="1"/>
    <xf numFmtId="0" fontId="3" fillId="3" borderId="2" xfId="0" applyFont="1" applyFill="1" applyBorder="1" applyAlignment="1">
      <alignment horizontal="center" vertical="center" wrapText="1"/>
    </xf>
    <xf numFmtId="164" fontId="2" fillId="4" borderId="2" xfId="0" applyNumberFormat="1" applyFont="1" applyFill="1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5" xfId="0" applyBorder="1"/>
    <xf numFmtId="0" fontId="0" fillId="0" borderId="0" xfId="0" applyBorder="1"/>
    <xf numFmtId="0" fontId="0" fillId="0" borderId="8" xfId="0" applyBorder="1"/>
    <xf numFmtId="0" fontId="6" fillId="0" borderId="0" xfId="0" applyFont="1" applyBorder="1"/>
    <xf numFmtId="0" fontId="9" fillId="0" borderId="0" xfId="0" applyFont="1" applyBorder="1" applyAlignment="1">
      <alignment horizontal="right"/>
    </xf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 applyAlignment="1"/>
    <xf numFmtId="0" fontId="3" fillId="6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5" borderId="0" xfId="0" applyFill="1"/>
    <xf numFmtId="0" fontId="1" fillId="0" borderId="0" xfId="0" applyFont="1" applyAlignment="1">
      <alignment horizontal="left" indent="1"/>
    </xf>
    <xf numFmtId="0" fontId="0" fillId="0" borderId="0" xfId="0" applyFill="1"/>
    <xf numFmtId="0" fontId="1" fillId="0" borderId="0" xfId="0" applyFont="1" applyFill="1" applyAlignment="1">
      <alignment horizontal="left" inden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5" borderId="6" xfId="1" applyNumberFormat="1" applyFont="1" applyFill="1" applyBorder="1" applyAlignment="1">
      <alignment horizontal="center" vertical="center"/>
    </xf>
    <xf numFmtId="164" fontId="5" fillId="5" borderId="2" xfId="1" applyNumberFormat="1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1530350</xdr:colOff>
      <xdr:row>7</xdr:row>
      <xdr:rowOff>95250</xdr:rowOff>
    </xdr:from>
    <xdr:to>
      <xdr:col>3</xdr:col>
      <xdr:colOff>234950</xdr:colOff>
      <xdr:row>7</xdr:row>
      <xdr:rowOff>95250</xdr:rowOff>
    </xdr:to>
    <xdr:cxnSp macro="">
      <xdr:nvCxnSpPr>
        <xdr:cNvPr id="3" name="Connettore 2 2"/>
        <xdr:cNvCxnSpPr/>
      </xdr:nvCxnSpPr>
      <xdr:spPr>
        <a:xfrm>
          <a:off x="2559050" y="1085850"/>
          <a:ext cx="495300" cy="0"/>
        </a:xfrm>
        <a:prstGeom prst="straightConnector1">
          <a:avLst/>
        </a:prstGeom>
        <a:ln>
          <a:solidFill>
            <a:schemeClr val="tx1">
              <a:lumMod val="50000"/>
              <a:lumOff val="50000"/>
            </a:schemeClr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1543050</xdr:colOff>
      <xdr:row>24</xdr:row>
      <xdr:rowOff>107950</xdr:rowOff>
    </xdr:from>
    <xdr:to>
      <xdr:col>3</xdr:col>
      <xdr:colOff>247650</xdr:colOff>
      <xdr:row>24</xdr:row>
      <xdr:rowOff>107950</xdr:rowOff>
    </xdr:to>
    <xdr:cxnSp macro="">
      <xdr:nvCxnSpPr>
        <xdr:cNvPr id="4" name="Connettore 2 3"/>
        <xdr:cNvCxnSpPr/>
      </xdr:nvCxnSpPr>
      <xdr:spPr>
        <a:xfrm>
          <a:off x="2571750" y="1435100"/>
          <a:ext cx="495300" cy="0"/>
        </a:xfrm>
        <a:prstGeom prst="straightConnector1">
          <a:avLst/>
        </a:prstGeom>
        <a:ln>
          <a:solidFill>
            <a:schemeClr val="tx1">
              <a:lumMod val="50000"/>
              <a:lumOff val="50000"/>
            </a:schemeClr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150" zoomScaleNormal="150" workbookViewId="0">
      <selection activeCell="F6" sqref="F6"/>
    </sheetView>
  </sheetViews>
  <sheetFormatPr defaultRowHeight="12.75" x14ac:dyDescent="0.2"/>
  <cols>
    <col min="1" max="1" width="9.140625" style="7"/>
    <col min="2" max="2" width="6.28515625" customWidth="1"/>
    <col min="3" max="3" width="26.85546875" bestFit="1" customWidth="1"/>
    <col min="4" max="4" width="5" customWidth="1"/>
    <col min="5" max="5" width="28.28515625" customWidth="1"/>
    <col min="6" max="6" width="14.85546875" bestFit="1" customWidth="1"/>
    <col min="7" max="7" width="7.42578125" customWidth="1"/>
    <col min="8" max="8" width="16.28515625" customWidth="1"/>
    <col min="11" max="11" width="13.42578125" bestFit="1" customWidth="1"/>
  </cols>
  <sheetData>
    <row r="1" spans="2:11" s="7" customFormat="1" x14ac:dyDescent="0.2"/>
    <row r="2" spans="2:11" s="7" customFormat="1" x14ac:dyDescent="0.2">
      <c r="B2" s="18"/>
      <c r="C2" s="19"/>
      <c r="D2" s="19"/>
      <c r="E2" s="19"/>
      <c r="F2" s="19"/>
      <c r="G2" s="20"/>
    </row>
    <row r="3" spans="2:11" s="7" customFormat="1" x14ac:dyDescent="0.2">
      <c r="B3" s="21"/>
      <c r="C3" s="37" t="s">
        <v>14</v>
      </c>
      <c r="D3" s="22"/>
      <c r="E3" s="22"/>
      <c r="F3" s="22"/>
      <c r="G3" s="23"/>
    </row>
    <row r="4" spans="2:11" s="7" customFormat="1" x14ac:dyDescent="0.2">
      <c r="B4" s="21"/>
      <c r="C4" s="22"/>
      <c r="D4" s="22"/>
      <c r="E4" s="22"/>
      <c r="F4" s="22"/>
      <c r="G4" s="23"/>
    </row>
    <row r="5" spans="2:11" s="7" customFormat="1" x14ac:dyDescent="0.2">
      <c r="B5" s="21"/>
      <c r="C5" s="22"/>
      <c r="D5" s="22"/>
      <c r="E5" s="30" t="s">
        <v>9</v>
      </c>
      <c r="F5" s="30" t="s">
        <v>1</v>
      </c>
      <c r="G5" s="23"/>
    </row>
    <row r="6" spans="2:11" x14ac:dyDescent="0.2">
      <c r="B6" s="21"/>
      <c r="C6" s="22"/>
      <c r="D6" s="22"/>
      <c r="E6" s="9">
        <v>10</v>
      </c>
      <c r="F6" s="10">
        <v>2.75E-2</v>
      </c>
      <c r="G6" s="23"/>
    </row>
    <row r="7" spans="2:11" x14ac:dyDescent="0.2">
      <c r="B7" s="21"/>
      <c r="C7" s="22"/>
      <c r="D7" s="22"/>
      <c r="E7" s="38" t="s">
        <v>0</v>
      </c>
      <c r="F7" s="39"/>
      <c r="G7" s="23"/>
      <c r="H7" s="7"/>
    </row>
    <row r="8" spans="2:11" ht="15" x14ac:dyDescent="0.2">
      <c r="B8" s="21"/>
      <c r="C8" s="36" t="s">
        <v>11</v>
      </c>
      <c r="D8" s="24"/>
      <c r="E8" s="40">
        <v>2000000</v>
      </c>
      <c r="F8" s="41"/>
      <c r="G8" s="23"/>
      <c r="H8" s="7"/>
    </row>
    <row r="9" spans="2:11" ht="5.25" customHeight="1" x14ac:dyDescent="0.2">
      <c r="B9" s="21"/>
      <c r="C9" s="24"/>
      <c r="D9" s="24"/>
      <c r="E9" s="24"/>
      <c r="F9" s="24"/>
      <c r="G9" s="23"/>
    </row>
    <row r="10" spans="2:11" ht="14.25" hidden="1" x14ac:dyDescent="0.2">
      <c r="B10" s="21"/>
      <c r="C10" s="24"/>
      <c r="D10" s="24"/>
      <c r="E10" s="24"/>
      <c r="F10" s="24"/>
      <c r="G10" s="23"/>
    </row>
    <row r="11" spans="2:11" ht="24" hidden="1" customHeight="1" x14ac:dyDescent="0.2">
      <c r="B11" s="21"/>
      <c r="C11" s="11" t="s">
        <v>7</v>
      </c>
      <c r="D11" s="11" t="s">
        <v>8</v>
      </c>
      <c r="E11" s="11" t="s">
        <v>2</v>
      </c>
      <c r="F11" s="11" t="s">
        <v>3</v>
      </c>
      <c r="G11" s="8" t="s">
        <v>4</v>
      </c>
      <c r="H11" s="16" t="s">
        <v>5</v>
      </c>
    </row>
    <row r="12" spans="2:11" ht="14.25" hidden="1" x14ac:dyDescent="0.2">
      <c r="B12" s="21"/>
      <c r="C12" s="12">
        <v>0</v>
      </c>
      <c r="D12" s="12">
        <v>0</v>
      </c>
      <c r="E12" s="13">
        <f t="shared" ref="E12:E22" si="0">ABS(PMT(($F$6/2),$E$6,$E$8))</f>
        <v>215434.73068403784</v>
      </c>
      <c r="F12" s="12"/>
      <c r="G12" s="2"/>
      <c r="H12" s="17">
        <f>E8</f>
        <v>2000000</v>
      </c>
    </row>
    <row r="13" spans="2:11" ht="14.25" hidden="1" x14ac:dyDescent="0.2">
      <c r="B13" s="21"/>
      <c r="C13" s="12">
        <v>0</v>
      </c>
      <c r="D13" s="12">
        <v>1</v>
      </c>
      <c r="E13" s="13">
        <f t="shared" si="0"/>
        <v>215434.73068403784</v>
      </c>
      <c r="F13" s="14">
        <f>E13-G13</f>
        <v>187934.73068403784</v>
      </c>
      <c r="G13" s="3">
        <f t="shared" ref="G13:G22" si="1">H12*($F$6/2)</f>
        <v>27500</v>
      </c>
      <c r="H13" s="4">
        <f>H12-F13</f>
        <v>1812065.2693159622</v>
      </c>
      <c r="K13" s="1"/>
    </row>
    <row r="14" spans="2:11" ht="14.25" hidden="1" x14ac:dyDescent="0.2">
      <c r="B14" s="21"/>
      <c r="C14" s="12">
        <v>1</v>
      </c>
      <c r="D14" s="12">
        <v>2</v>
      </c>
      <c r="E14" s="13">
        <f t="shared" si="0"/>
        <v>215434.73068403784</v>
      </c>
      <c r="F14" s="14">
        <f t="shared" ref="F14:F22" si="2">E14-G14</f>
        <v>190518.83323094336</v>
      </c>
      <c r="G14" s="3">
        <f t="shared" si="1"/>
        <v>24915.89745309448</v>
      </c>
      <c r="H14" s="4">
        <f>H13-F14</f>
        <v>1621546.4360850188</v>
      </c>
    </row>
    <row r="15" spans="2:11" ht="14.25" hidden="1" x14ac:dyDescent="0.2">
      <c r="B15" s="21"/>
      <c r="C15" s="12">
        <v>1</v>
      </c>
      <c r="D15" s="12">
        <v>3</v>
      </c>
      <c r="E15" s="13">
        <f t="shared" si="0"/>
        <v>215434.73068403784</v>
      </c>
      <c r="F15" s="14">
        <f t="shared" si="2"/>
        <v>193138.46718786884</v>
      </c>
      <c r="G15" s="3">
        <f t="shared" si="1"/>
        <v>22296.263496169009</v>
      </c>
      <c r="H15" s="4">
        <f>H14-F15</f>
        <v>1428407.9688971499</v>
      </c>
      <c r="K15" s="1"/>
    </row>
    <row r="16" spans="2:11" ht="14.25" hidden="1" x14ac:dyDescent="0.2">
      <c r="B16" s="21"/>
      <c r="C16" s="12">
        <v>2</v>
      </c>
      <c r="D16" s="12">
        <v>4</v>
      </c>
      <c r="E16" s="13">
        <f t="shared" si="0"/>
        <v>215434.73068403784</v>
      </c>
      <c r="F16" s="14">
        <f t="shared" si="2"/>
        <v>195794.12111170203</v>
      </c>
      <c r="G16" s="3">
        <f t="shared" si="1"/>
        <v>19640.609572335812</v>
      </c>
      <c r="H16" s="4">
        <f>H15-F16</f>
        <v>1232613.847785448</v>
      </c>
    </row>
    <row r="17" spans="2:14" ht="14.25" hidden="1" x14ac:dyDescent="0.2">
      <c r="B17" s="21"/>
      <c r="C17" s="12">
        <v>2</v>
      </c>
      <c r="D17" s="12">
        <v>5</v>
      </c>
      <c r="E17" s="13">
        <f t="shared" si="0"/>
        <v>215434.73068403784</v>
      </c>
      <c r="F17" s="14">
        <f t="shared" si="2"/>
        <v>198486.29027698794</v>
      </c>
      <c r="G17" s="3">
        <f t="shared" si="1"/>
        <v>16948.440407049911</v>
      </c>
      <c r="H17" s="4">
        <f>H16-F17</f>
        <v>1034127.55750846</v>
      </c>
    </row>
    <row r="18" spans="2:14" ht="14.25" hidden="1" x14ac:dyDescent="0.2">
      <c r="B18" s="21"/>
      <c r="C18" s="12">
        <v>3</v>
      </c>
      <c r="D18" s="12">
        <v>6</v>
      </c>
      <c r="E18" s="13">
        <f t="shared" si="0"/>
        <v>215434.73068403784</v>
      </c>
      <c r="F18" s="14">
        <f t="shared" si="2"/>
        <v>201215.47676829653</v>
      </c>
      <c r="G18" s="3">
        <f t="shared" si="1"/>
        <v>14219.253915741325</v>
      </c>
      <c r="H18" s="4">
        <f t="shared" ref="H18:H22" si="3">H17-F18</f>
        <v>832912.08074016345</v>
      </c>
    </row>
    <row r="19" spans="2:14" ht="14.25" hidden="1" x14ac:dyDescent="0.2">
      <c r="B19" s="21"/>
      <c r="C19" s="12">
        <v>3</v>
      </c>
      <c r="D19" s="12">
        <v>7</v>
      </c>
      <c r="E19" s="13">
        <f t="shared" si="0"/>
        <v>215434.73068403784</v>
      </c>
      <c r="F19" s="14">
        <f t="shared" si="2"/>
        <v>203982.18957386061</v>
      </c>
      <c r="G19" s="3">
        <f t="shared" si="1"/>
        <v>11452.541110177248</v>
      </c>
      <c r="H19" s="4">
        <f t="shared" si="3"/>
        <v>628929.89116630284</v>
      </c>
    </row>
    <row r="20" spans="2:14" ht="14.25" hidden="1" x14ac:dyDescent="0.2">
      <c r="B20" s="21"/>
      <c r="C20" s="12">
        <v>4</v>
      </c>
      <c r="D20" s="12">
        <v>8</v>
      </c>
      <c r="E20" s="13">
        <f t="shared" si="0"/>
        <v>215434.73068403784</v>
      </c>
      <c r="F20" s="14">
        <f t="shared" si="2"/>
        <v>206786.94468050118</v>
      </c>
      <c r="G20" s="3">
        <f t="shared" si="1"/>
        <v>8647.7860035366648</v>
      </c>
      <c r="H20" s="4">
        <f t="shared" si="3"/>
        <v>422142.94648580166</v>
      </c>
    </row>
    <row r="21" spans="2:14" ht="14.25" hidden="1" x14ac:dyDescent="0.2">
      <c r="B21" s="21"/>
      <c r="C21" s="12">
        <v>4</v>
      </c>
      <c r="D21" s="12">
        <v>9</v>
      </c>
      <c r="E21" s="13">
        <f t="shared" si="0"/>
        <v>215434.73068403784</v>
      </c>
      <c r="F21" s="14">
        <f t="shared" si="2"/>
        <v>209630.26516985806</v>
      </c>
      <c r="G21" s="3">
        <f t="shared" si="1"/>
        <v>5804.465514179773</v>
      </c>
      <c r="H21" s="4">
        <f t="shared" si="3"/>
        <v>212512.6813159436</v>
      </c>
    </row>
    <row r="22" spans="2:14" ht="14.25" hidden="1" x14ac:dyDescent="0.2">
      <c r="B22" s="21"/>
      <c r="C22" s="12">
        <v>5</v>
      </c>
      <c r="D22" s="12">
        <v>10</v>
      </c>
      <c r="E22" s="13">
        <f t="shared" si="0"/>
        <v>215434.73068403784</v>
      </c>
      <c r="F22" s="14">
        <f t="shared" si="2"/>
        <v>212512.68131594363</v>
      </c>
      <c r="G22" s="3">
        <f t="shared" si="1"/>
        <v>2922.0493680942245</v>
      </c>
      <c r="H22" s="4">
        <f t="shared" si="3"/>
        <v>0</v>
      </c>
      <c r="J22" s="7"/>
      <c r="K22" s="7"/>
      <c r="L22" s="7"/>
      <c r="M22" s="7"/>
    </row>
    <row r="23" spans="2:14" ht="15" hidden="1" x14ac:dyDescent="0.25">
      <c r="B23" s="21"/>
      <c r="C23" s="24"/>
      <c r="D23" s="25" t="s">
        <v>6</v>
      </c>
      <c r="E23" s="15">
        <f>SUM(E13:E22)</f>
        <v>2154347.3068403783</v>
      </c>
      <c r="F23" s="15">
        <f>SUM(F13:F22)</f>
        <v>2000000</v>
      </c>
      <c r="G23" s="5">
        <f>SUM(G13:G22)</f>
        <v>154347.30684037847</v>
      </c>
      <c r="J23" s="7"/>
      <c r="K23" s="7"/>
      <c r="L23" s="7"/>
      <c r="M23" s="7"/>
    </row>
    <row r="24" spans="2:14" ht="6" customHeight="1" x14ac:dyDescent="0.2">
      <c r="B24" s="21"/>
      <c r="C24" s="24"/>
      <c r="D24" s="24"/>
      <c r="E24" s="24"/>
      <c r="F24" s="24"/>
      <c r="G24" s="23"/>
      <c r="J24" s="7"/>
      <c r="K24" s="7"/>
      <c r="L24" s="7"/>
      <c r="M24" s="7"/>
    </row>
    <row r="25" spans="2:14" ht="15" x14ac:dyDescent="0.2">
      <c r="B25" s="21"/>
      <c r="C25" s="36" t="s">
        <v>10</v>
      </c>
      <c r="D25" s="24"/>
      <c r="E25" s="42">
        <f>IF(AND(E8&gt;=20000,E8&lt;=2000000),G23,"Errore, valore di finanziamento non valido")</f>
        <v>154347.30684037847</v>
      </c>
      <c r="F25" s="43"/>
      <c r="G25" s="23"/>
    </row>
    <row r="26" spans="2:14" x14ac:dyDescent="0.2">
      <c r="B26" s="21"/>
      <c r="C26" s="22"/>
      <c r="D26" s="22"/>
      <c r="E26" s="22"/>
      <c r="F26" s="22"/>
      <c r="G26" s="26"/>
      <c r="H26" s="6"/>
      <c r="I26" s="6"/>
      <c r="J26" s="6"/>
      <c r="K26" s="6"/>
      <c r="L26" s="6"/>
      <c r="M26" s="6"/>
      <c r="N26" s="6"/>
    </row>
    <row r="27" spans="2:14" x14ac:dyDescent="0.2">
      <c r="B27" s="27"/>
      <c r="C27" s="28"/>
      <c r="D27" s="28"/>
      <c r="E27" s="28"/>
      <c r="F27" s="28"/>
      <c r="G27" s="29"/>
      <c r="H27" s="6"/>
      <c r="I27" s="6"/>
      <c r="J27" s="6"/>
      <c r="K27" s="6"/>
      <c r="L27" s="6"/>
      <c r="M27" s="6"/>
      <c r="N27" s="6"/>
    </row>
    <row r="30" spans="2:14" x14ac:dyDescent="0.2">
      <c r="B30" s="31"/>
      <c r="C30" s="33" t="s">
        <v>12</v>
      </c>
    </row>
    <row r="31" spans="2:14" s="34" customFormat="1" ht="6" customHeight="1" x14ac:dyDescent="0.2">
      <c r="C31" s="35"/>
    </row>
    <row r="32" spans="2:14" x14ac:dyDescent="0.2">
      <c r="B32" s="32"/>
      <c r="C32" s="33" t="s">
        <v>13</v>
      </c>
    </row>
  </sheetData>
  <sheetProtection password="E9D0" sheet="1" objects="1" scenarios="1"/>
  <mergeCells count="3">
    <mergeCell ref="E7:F7"/>
    <mergeCell ref="E8:F8"/>
    <mergeCell ref="E25:F25"/>
  </mergeCells>
  <dataValidations count="1">
    <dataValidation type="whole" allowBlank="1" showInputMessage="1" showErrorMessage="1" errorTitle="Errore" error="Attenzione, il finanziamento deve essere un valore compreso tra Euro 20.000 ed Euro 2.000.000" sqref="E8">
      <formula1>20000</formula1>
      <formula2>2000000</formula2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contributo</vt:lpstr>
    </vt:vector>
  </TitlesOfParts>
  <Company>ipi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cp:lastModifiedBy>Utente</cp:lastModifiedBy>
  <dcterms:created xsi:type="dcterms:W3CDTF">2013-07-01T14:32:36Z</dcterms:created>
  <dcterms:modified xsi:type="dcterms:W3CDTF">2016-03-15T22:14:16Z</dcterms:modified>
</cp:coreProperties>
</file>